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tracker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i val="1"/>
      <color rgb="00666666"/>
    </font>
    <font>
      <b val="1"/>
      <sz val="14"/>
    </font>
    <font>
      <color rgb="00296CD8"/>
      <sz val="9"/>
      <u val="single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top" wrapText="1"/>
    </xf>
    <xf numFmtId="0" fontId="3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1811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3</row>
      <rowOff>0</rowOff>
    </from>
    <ext cx="11811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re-ai-hub-preview.netlify.app/templates/time-tracker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care-ai-hub-preview.netlify.app/templates/time-tracker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9" customWidth="1" min="3" max="3"/>
    <col width="8" customWidth="1" min="4" max="4"/>
    <col width="8" customWidth="1" min="5" max="5"/>
    <col width="9" customWidth="1" min="6" max="6"/>
    <col width="18" customWidth="1" min="7" max="7"/>
    <col width="34" customWidth="1" min="8" max="8"/>
    <col width="28" customWidth="1" min="9" max="9"/>
    <col width="3" customWidth="1" min="10" max="10"/>
    <col width="14" customWidth="1" min="11" max="11"/>
    <col width="14" customWidth="1" min="12" max="12"/>
  </cols>
  <sheetData>
    <row r="1">
      <c r="A1" s="1" t="inlineStr">
        <is>
          <t>Task being measured:</t>
        </is>
      </c>
      <c r="B1" s="2" t="inlineStr">
        <is>
          <t>[ONE SENTENCE. Where does the task start, and where does it end?]</t>
        </is>
      </c>
    </row>
    <row r="2">
      <c r="A2" s="1" t="inlineStr">
        <is>
          <t>Measured by:</t>
        </is>
      </c>
      <c r="B2" t="inlineStr">
        <is>
          <t>[NAME]</t>
        </is>
      </c>
    </row>
    <row r="3">
      <c r="I3" s="3" t="inlineStr">
        <is>
          <t>care-ai-hub-preview.netlify.app</t>
        </is>
      </c>
      <c r="K3" s="2" t="inlineStr">
        <is>
          <t>Helper columns for the Summary sheet. Leave them alone.</t>
        </is>
      </c>
    </row>
    <row r="4">
      <c r="A4" s="4" t="inlineStr">
        <is>
          <t>Date</t>
        </is>
      </c>
      <c r="B4" s="4" t="inlineStr">
        <is>
          <t>Who</t>
        </is>
      </c>
      <c r="C4" s="4" t="inlineStr">
        <is>
          <t>Phase</t>
        </is>
      </c>
      <c r="D4" s="4" t="inlineStr">
        <is>
          <t>Start</t>
        </is>
      </c>
      <c r="E4" s="4" t="inlineStr">
        <is>
          <t>End</t>
        </is>
      </c>
      <c r="F4" s="4" t="inlineStr">
        <is>
          <t>Minutes</t>
        </is>
      </c>
      <c r="G4" s="4" t="inlineStr">
        <is>
          <t>Needed correcting?</t>
        </is>
      </c>
      <c r="H4" s="4" t="inlineStr">
        <is>
          <t>What needed fixing</t>
        </is>
      </c>
      <c r="I4" s="4" t="inlineStr">
        <is>
          <t>Notes</t>
        </is>
      </c>
      <c r="K4" s="4" t="inlineStr">
        <is>
          <t>Before minutes</t>
        </is>
      </c>
      <c r="L4" s="4" t="inlineStr">
        <is>
          <t>After minutes</t>
        </is>
      </c>
    </row>
    <row r="5">
      <c r="F5">
        <f>IF(AND(D5&lt;&gt;"",E5&lt;&gt;""),(E5-D5)*1440,"")</f>
        <v/>
      </c>
      <c r="K5">
        <f>IF($C5="Before",$F5,"")</f>
        <v/>
      </c>
      <c r="L5">
        <f>IF($C5="After",$F5,"")</f>
        <v/>
      </c>
    </row>
    <row r="6">
      <c r="F6">
        <f>IF(AND(D6&lt;&gt;"",E6&lt;&gt;""),(E6-D6)*1440,"")</f>
        <v/>
      </c>
      <c r="K6">
        <f>IF($C6="Before",$F6,"")</f>
        <v/>
      </c>
      <c r="L6">
        <f>IF($C6="After",$F6,"")</f>
        <v/>
      </c>
    </row>
    <row r="7">
      <c r="F7">
        <f>IF(AND(D7&lt;&gt;"",E7&lt;&gt;""),(E7-D7)*1440,"")</f>
        <v/>
      </c>
      <c r="K7">
        <f>IF($C7="Before",$F7,"")</f>
        <v/>
      </c>
      <c r="L7">
        <f>IF($C7="After",$F7,"")</f>
        <v/>
      </c>
    </row>
    <row r="8">
      <c r="F8">
        <f>IF(AND(D8&lt;&gt;"",E8&lt;&gt;""),(E8-D8)*1440,"")</f>
        <v/>
      </c>
      <c r="K8">
        <f>IF($C8="Before",$F8,"")</f>
        <v/>
      </c>
      <c r="L8">
        <f>IF($C8="After",$F8,"")</f>
        <v/>
      </c>
    </row>
    <row r="9">
      <c r="F9">
        <f>IF(AND(D9&lt;&gt;"",E9&lt;&gt;""),(E9-D9)*1440,"")</f>
        <v/>
      </c>
      <c r="K9">
        <f>IF($C9="Before",$F9,"")</f>
        <v/>
      </c>
      <c r="L9">
        <f>IF($C9="After",$F9,"")</f>
        <v/>
      </c>
    </row>
    <row r="10">
      <c r="F10">
        <f>IF(AND(D10&lt;&gt;"",E10&lt;&gt;""),(E10-D10)*1440,"")</f>
        <v/>
      </c>
      <c r="K10">
        <f>IF($C10="Before",$F10,"")</f>
        <v/>
      </c>
      <c r="L10">
        <f>IF($C10="After",$F10,"")</f>
        <v/>
      </c>
    </row>
    <row r="11">
      <c r="F11">
        <f>IF(AND(D11&lt;&gt;"",E11&lt;&gt;""),(E11-D11)*1440,"")</f>
        <v/>
      </c>
      <c r="K11">
        <f>IF($C11="Before",$F11,"")</f>
        <v/>
      </c>
      <c r="L11">
        <f>IF($C11="After",$F11,"")</f>
        <v/>
      </c>
    </row>
    <row r="12">
      <c r="F12">
        <f>IF(AND(D12&lt;&gt;"",E12&lt;&gt;""),(E12-D12)*1440,"")</f>
        <v/>
      </c>
      <c r="K12">
        <f>IF($C12="Before",$F12,"")</f>
        <v/>
      </c>
      <c r="L12">
        <f>IF($C12="After",$F12,"")</f>
        <v/>
      </c>
    </row>
    <row r="13">
      <c r="F13">
        <f>IF(AND(D13&lt;&gt;"",E13&lt;&gt;""),(E13-D13)*1440,"")</f>
        <v/>
      </c>
      <c r="K13">
        <f>IF($C13="Before",$F13,"")</f>
        <v/>
      </c>
      <c r="L13">
        <f>IF($C13="After",$F13,"")</f>
        <v/>
      </c>
    </row>
    <row r="14">
      <c r="F14">
        <f>IF(AND(D14&lt;&gt;"",E14&lt;&gt;""),(E14-D14)*1440,"")</f>
        <v/>
      </c>
      <c r="K14">
        <f>IF($C14="Before",$F14,"")</f>
        <v/>
      </c>
      <c r="L14">
        <f>IF($C14="After",$F14,"")</f>
        <v/>
      </c>
    </row>
    <row r="15">
      <c r="F15">
        <f>IF(AND(D15&lt;&gt;"",E15&lt;&gt;""),(E15-D15)*1440,"")</f>
        <v/>
      </c>
      <c r="K15">
        <f>IF($C15="Before",$F15,"")</f>
        <v/>
      </c>
      <c r="L15">
        <f>IF($C15="After",$F15,"")</f>
        <v/>
      </c>
    </row>
    <row r="16">
      <c r="F16">
        <f>IF(AND(D16&lt;&gt;"",E16&lt;&gt;""),(E16-D16)*1440,"")</f>
        <v/>
      </c>
      <c r="K16">
        <f>IF($C16="Before",$F16,"")</f>
        <v/>
      </c>
      <c r="L16">
        <f>IF($C16="After",$F16,"")</f>
        <v/>
      </c>
    </row>
    <row r="17">
      <c r="F17">
        <f>IF(AND(D17&lt;&gt;"",E17&lt;&gt;""),(E17-D17)*1440,"")</f>
        <v/>
      </c>
      <c r="K17">
        <f>IF($C17="Before",$F17,"")</f>
        <v/>
      </c>
      <c r="L17">
        <f>IF($C17="After",$F17,"")</f>
        <v/>
      </c>
    </row>
    <row r="18">
      <c r="F18">
        <f>IF(AND(D18&lt;&gt;"",E18&lt;&gt;""),(E18-D18)*1440,"")</f>
        <v/>
      </c>
      <c r="K18">
        <f>IF($C18="Before",$F18,"")</f>
        <v/>
      </c>
      <c r="L18">
        <f>IF($C18="After",$F18,"")</f>
        <v/>
      </c>
    </row>
    <row r="19">
      <c r="F19">
        <f>IF(AND(D19&lt;&gt;"",E19&lt;&gt;""),(E19-D19)*1440,"")</f>
        <v/>
      </c>
      <c r="K19">
        <f>IF($C19="Before",$F19,"")</f>
        <v/>
      </c>
      <c r="L19">
        <f>IF($C19="After",$F19,"")</f>
        <v/>
      </c>
    </row>
    <row r="20">
      <c r="F20">
        <f>IF(AND(D20&lt;&gt;"",E20&lt;&gt;""),(E20-D20)*1440,"")</f>
        <v/>
      </c>
      <c r="K20">
        <f>IF($C20="Before",$F20,"")</f>
        <v/>
      </c>
      <c r="L20">
        <f>IF($C20="After",$F20,"")</f>
        <v/>
      </c>
    </row>
    <row r="21">
      <c r="F21">
        <f>IF(AND(D21&lt;&gt;"",E21&lt;&gt;""),(E21-D21)*1440,"")</f>
        <v/>
      </c>
      <c r="K21">
        <f>IF($C21="Before",$F21,"")</f>
        <v/>
      </c>
      <c r="L21">
        <f>IF($C21="After",$F21,"")</f>
        <v/>
      </c>
    </row>
    <row r="22">
      <c r="F22">
        <f>IF(AND(D22&lt;&gt;"",E22&lt;&gt;""),(E22-D22)*1440,"")</f>
        <v/>
      </c>
      <c r="K22">
        <f>IF($C22="Before",$F22,"")</f>
        <v/>
      </c>
      <c r="L22">
        <f>IF($C22="After",$F22,"")</f>
        <v/>
      </c>
    </row>
    <row r="23">
      <c r="F23">
        <f>IF(AND(D23&lt;&gt;"",E23&lt;&gt;""),(E23-D23)*1440,"")</f>
        <v/>
      </c>
      <c r="K23">
        <f>IF($C23="Before",$F23,"")</f>
        <v/>
      </c>
      <c r="L23">
        <f>IF($C23="After",$F23,"")</f>
        <v/>
      </c>
    </row>
    <row r="24">
      <c r="F24">
        <f>IF(AND(D24&lt;&gt;"",E24&lt;&gt;""),(E24-D24)*1440,"")</f>
        <v/>
      </c>
      <c r="K24">
        <f>IF($C24="Before",$F24,"")</f>
        <v/>
      </c>
      <c r="L24">
        <f>IF($C24="After",$F24,"")</f>
        <v/>
      </c>
    </row>
    <row r="25">
      <c r="F25">
        <f>IF(AND(D25&lt;&gt;"",E25&lt;&gt;""),(E25-D25)*1440,"")</f>
        <v/>
      </c>
      <c r="K25">
        <f>IF($C25="Before",$F25,"")</f>
        <v/>
      </c>
      <c r="L25">
        <f>IF($C25="After",$F25,"")</f>
        <v/>
      </c>
    </row>
    <row r="26">
      <c r="F26">
        <f>IF(AND(D26&lt;&gt;"",E26&lt;&gt;""),(E26-D26)*1440,"")</f>
        <v/>
      </c>
      <c r="K26">
        <f>IF($C26="Before",$F26,"")</f>
        <v/>
      </c>
      <c r="L26">
        <f>IF($C26="After",$F26,"")</f>
        <v/>
      </c>
    </row>
    <row r="27">
      <c r="F27">
        <f>IF(AND(D27&lt;&gt;"",E27&lt;&gt;""),(E27-D27)*1440,"")</f>
        <v/>
      </c>
      <c r="K27">
        <f>IF($C27="Before",$F27,"")</f>
        <v/>
      </c>
      <c r="L27">
        <f>IF($C27="After",$F27,"")</f>
        <v/>
      </c>
    </row>
    <row r="28">
      <c r="F28">
        <f>IF(AND(D28&lt;&gt;"",E28&lt;&gt;""),(E28-D28)*1440,"")</f>
        <v/>
      </c>
      <c r="K28">
        <f>IF($C28="Before",$F28,"")</f>
        <v/>
      </c>
      <c r="L28">
        <f>IF($C28="After",$F28,"")</f>
        <v/>
      </c>
    </row>
    <row r="29">
      <c r="F29">
        <f>IF(AND(D29&lt;&gt;"",E29&lt;&gt;""),(E29-D29)*1440,"")</f>
        <v/>
      </c>
      <c r="K29">
        <f>IF($C29="Before",$F29,"")</f>
        <v/>
      </c>
      <c r="L29">
        <f>IF($C29="After",$F29,"")</f>
        <v/>
      </c>
    </row>
    <row r="30">
      <c r="F30">
        <f>IF(AND(D30&lt;&gt;"",E30&lt;&gt;""),(E30-D30)*1440,"")</f>
        <v/>
      </c>
      <c r="K30">
        <f>IF($C30="Before",$F30,"")</f>
        <v/>
      </c>
      <c r="L30">
        <f>IF($C30="After",$F30,"")</f>
        <v/>
      </c>
    </row>
    <row r="31">
      <c r="F31">
        <f>IF(AND(D31&lt;&gt;"",E31&lt;&gt;""),(E31-D31)*1440,"")</f>
        <v/>
      </c>
      <c r="K31">
        <f>IF($C31="Before",$F31,"")</f>
        <v/>
      </c>
      <c r="L31">
        <f>IF($C31="After",$F31,"")</f>
        <v/>
      </c>
    </row>
    <row r="32">
      <c r="F32">
        <f>IF(AND(D32&lt;&gt;"",E32&lt;&gt;""),(E32-D32)*1440,"")</f>
        <v/>
      </c>
      <c r="K32">
        <f>IF($C32="Before",$F32,"")</f>
        <v/>
      </c>
      <c r="L32">
        <f>IF($C32="After",$F32,"")</f>
        <v/>
      </c>
    </row>
    <row r="33">
      <c r="F33">
        <f>IF(AND(D33&lt;&gt;"",E33&lt;&gt;""),(E33-D33)*1440,"")</f>
        <v/>
      </c>
      <c r="K33">
        <f>IF($C33="Before",$F33,"")</f>
        <v/>
      </c>
      <c r="L33">
        <f>IF($C33="After",$F33,"")</f>
        <v/>
      </c>
    </row>
    <row r="34">
      <c r="F34">
        <f>IF(AND(D34&lt;&gt;"",E34&lt;&gt;""),(E34-D34)*1440,"")</f>
        <v/>
      </c>
      <c r="K34">
        <f>IF($C34="Before",$F34,"")</f>
        <v/>
      </c>
      <c r="L34">
        <f>IF($C34="After",$F34,"")</f>
        <v/>
      </c>
    </row>
    <row r="35">
      <c r="F35">
        <f>IF(AND(D35&lt;&gt;"",E35&lt;&gt;""),(E35-D35)*1440,"")</f>
        <v/>
      </c>
      <c r="K35">
        <f>IF($C35="Before",$F35,"")</f>
        <v/>
      </c>
      <c r="L35">
        <f>IF($C35="After",$F35,"")</f>
        <v/>
      </c>
    </row>
    <row r="36">
      <c r="F36">
        <f>IF(AND(D36&lt;&gt;"",E36&lt;&gt;""),(E36-D36)*1440,"")</f>
        <v/>
      </c>
      <c r="K36">
        <f>IF($C36="Before",$F36,"")</f>
        <v/>
      </c>
      <c r="L36">
        <f>IF($C36="After",$F36,"")</f>
        <v/>
      </c>
    </row>
    <row r="37">
      <c r="F37">
        <f>IF(AND(D37&lt;&gt;"",E37&lt;&gt;""),(E37-D37)*1440,"")</f>
        <v/>
      </c>
      <c r="K37">
        <f>IF($C37="Before",$F37,"")</f>
        <v/>
      </c>
      <c r="L37">
        <f>IF($C37="After",$F37,"")</f>
        <v/>
      </c>
    </row>
    <row r="38">
      <c r="F38">
        <f>IF(AND(D38&lt;&gt;"",E38&lt;&gt;""),(E38-D38)*1440,"")</f>
        <v/>
      </c>
      <c r="K38">
        <f>IF($C38="Before",$F38,"")</f>
        <v/>
      </c>
      <c r="L38">
        <f>IF($C38="After",$F38,"")</f>
        <v/>
      </c>
    </row>
    <row r="39">
      <c r="F39">
        <f>IF(AND(D39&lt;&gt;"",E39&lt;&gt;""),(E39-D39)*1440,"")</f>
        <v/>
      </c>
      <c r="K39">
        <f>IF($C39="Before",$F39,"")</f>
        <v/>
      </c>
      <c r="L39">
        <f>IF($C39="After",$F39,"")</f>
        <v/>
      </c>
    </row>
    <row r="40">
      <c r="F40">
        <f>IF(AND(D40&lt;&gt;"",E40&lt;&gt;""),(E40-D40)*1440,"")</f>
        <v/>
      </c>
      <c r="K40">
        <f>IF($C40="Before",$F40,"")</f>
        <v/>
      </c>
      <c r="L40">
        <f>IF($C40="After",$F40,"")</f>
        <v/>
      </c>
    </row>
    <row r="41">
      <c r="F41">
        <f>IF(AND(D41&lt;&gt;"",E41&lt;&gt;""),(E41-D41)*1440,"")</f>
        <v/>
      </c>
      <c r="K41">
        <f>IF($C41="Before",$F41,"")</f>
        <v/>
      </c>
      <c r="L41">
        <f>IF($C41="After",$F41,"")</f>
        <v/>
      </c>
    </row>
    <row r="42">
      <c r="F42">
        <f>IF(AND(D42&lt;&gt;"",E42&lt;&gt;""),(E42-D42)*1440,"")</f>
        <v/>
      </c>
      <c r="K42">
        <f>IF($C42="Before",$F42,"")</f>
        <v/>
      </c>
      <c r="L42">
        <f>IF($C42="After",$F42,"")</f>
        <v/>
      </c>
    </row>
    <row r="43">
      <c r="F43">
        <f>IF(AND(D43&lt;&gt;"",E43&lt;&gt;""),(E43-D43)*1440,"")</f>
        <v/>
      </c>
      <c r="K43">
        <f>IF($C43="Before",$F43,"")</f>
        <v/>
      </c>
      <c r="L43">
        <f>IF($C43="After",$F43,"")</f>
        <v/>
      </c>
    </row>
    <row r="44">
      <c r="F44">
        <f>IF(AND(D44&lt;&gt;"",E44&lt;&gt;""),(E44-D44)*1440,"")</f>
        <v/>
      </c>
      <c r="K44">
        <f>IF($C44="Before",$F44,"")</f>
        <v/>
      </c>
      <c r="L44">
        <f>IF($C44="After",$F44,"")</f>
        <v/>
      </c>
    </row>
    <row r="45">
      <c r="F45">
        <f>IF(AND(D45&lt;&gt;"",E45&lt;&gt;""),(E45-D45)*1440,"")</f>
        <v/>
      </c>
      <c r="K45">
        <f>IF($C45="Before",$F45,"")</f>
        <v/>
      </c>
      <c r="L45">
        <f>IF($C45="After",$F45,"")</f>
        <v/>
      </c>
    </row>
    <row r="46">
      <c r="F46">
        <f>IF(AND(D46&lt;&gt;"",E46&lt;&gt;""),(E46-D46)*1440,"")</f>
        <v/>
      </c>
      <c r="K46">
        <f>IF($C46="Before",$F46,"")</f>
        <v/>
      </c>
      <c r="L46">
        <f>IF($C46="After",$F46,"")</f>
        <v/>
      </c>
    </row>
    <row r="47">
      <c r="F47">
        <f>IF(AND(D47&lt;&gt;"",E47&lt;&gt;""),(E47-D47)*1440,"")</f>
        <v/>
      </c>
      <c r="K47">
        <f>IF($C47="Before",$F47,"")</f>
        <v/>
      </c>
      <c r="L47">
        <f>IF($C47="After",$F47,"")</f>
        <v/>
      </c>
    </row>
    <row r="48">
      <c r="F48">
        <f>IF(AND(D48&lt;&gt;"",E48&lt;&gt;""),(E48-D48)*1440,"")</f>
        <v/>
      </c>
      <c r="K48">
        <f>IF($C48="Before",$F48,"")</f>
        <v/>
      </c>
      <c r="L48">
        <f>IF($C48="After",$F48,"")</f>
        <v/>
      </c>
    </row>
    <row r="49">
      <c r="F49">
        <f>IF(AND(D49&lt;&gt;"",E49&lt;&gt;""),(E49-D49)*1440,"")</f>
        <v/>
      </c>
      <c r="K49">
        <f>IF($C49="Before",$F49,"")</f>
        <v/>
      </c>
      <c r="L49">
        <f>IF($C49="After",$F49,"")</f>
        <v/>
      </c>
    </row>
    <row r="50">
      <c r="F50">
        <f>IF(AND(D50&lt;&gt;"",E50&lt;&gt;""),(E50-D50)*1440,"")</f>
        <v/>
      </c>
      <c r="K50">
        <f>IF($C50="Before",$F50,"")</f>
        <v/>
      </c>
      <c r="L50">
        <f>IF($C50="After",$F50,"")</f>
        <v/>
      </c>
    </row>
    <row r="51">
      <c r="F51">
        <f>IF(AND(D51&lt;&gt;"",E51&lt;&gt;""),(E51-D51)*1440,"")</f>
        <v/>
      </c>
      <c r="K51">
        <f>IF($C51="Before",$F51,"")</f>
        <v/>
      </c>
      <c r="L51">
        <f>IF($C51="After",$F51,"")</f>
        <v/>
      </c>
    </row>
    <row r="52">
      <c r="F52">
        <f>IF(AND(D52&lt;&gt;"",E52&lt;&gt;""),(E52-D52)*1440,"")</f>
        <v/>
      </c>
      <c r="K52">
        <f>IF($C52="Before",$F52,"")</f>
        <v/>
      </c>
      <c r="L52">
        <f>IF($C52="After",$F52,"")</f>
        <v/>
      </c>
    </row>
    <row r="53">
      <c r="F53">
        <f>IF(AND(D53&lt;&gt;"",E53&lt;&gt;""),(E53-D53)*1440,"")</f>
        <v/>
      </c>
      <c r="K53">
        <f>IF($C53="Before",$F53,"")</f>
        <v/>
      </c>
      <c r="L53">
        <f>IF($C53="After",$F53,"")</f>
        <v/>
      </c>
    </row>
    <row r="54">
      <c r="F54">
        <f>IF(AND(D54&lt;&gt;"",E54&lt;&gt;""),(E54-D54)*1440,"")</f>
        <v/>
      </c>
      <c r="K54">
        <f>IF($C54="Before",$F54,"")</f>
        <v/>
      </c>
      <c r="L54">
        <f>IF($C54="After",$F54,"")</f>
        <v/>
      </c>
    </row>
    <row r="55">
      <c r="F55">
        <f>IF(AND(D55&lt;&gt;"",E55&lt;&gt;""),(E55-D55)*1440,"")</f>
        <v/>
      </c>
      <c r="K55">
        <f>IF($C55="Before",$F55,"")</f>
        <v/>
      </c>
      <c r="L55">
        <f>IF($C55="After",$F55,"")</f>
        <v/>
      </c>
    </row>
    <row r="56">
      <c r="F56">
        <f>IF(AND(D56&lt;&gt;"",E56&lt;&gt;""),(E56-D56)*1440,"")</f>
        <v/>
      </c>
      <c r="K56">
        <f>IF($C56="Before",$F56,"")</f>
        <v/>
      </c>
      <c r="L56">
        <f>IF($C56="After",$F56,"")</f>
        <v/>
      </c>
    </row>
    <row r="57">
      <c r="F57">
        <f>IF(AND(D57&lt;&gt;"",E57&lt;&gt;""),(E57-D57)*1440,"")</f>
        <v/>
      </c>
      <c r="K57">
        <f>IF($C57="Before",$F57,"")</f>
        <v/>
      </c>
      <c r="L57">
        <f>IF($C57="After",$F57,"")</f>
        <v/>
      </c>
    </row>
    <row r="58">
      <c r="F58">
        <f>IF(AND(D58&lt;&gt;"",E58&lt;&gt;""),(E58-D58)*1440,"")</f>
        <v/>
      </c>
      <c r="K58">
        <f>IF($C58="Before",$F58,"")</f>
        <v/>
      </c>
      <c r="L58">
        <f>IF($C58="After",$F58,"")</f>
        <v/>
      </c>
    </row>
    <row r="59">
      <c r="F59">
        <f>IF(AND(D59&lt;&gt;"",E59&lt;&gt;""),(E59-D59)*1440,"")</f>
        <v/>
      </c>
      <c r="K59">
        <f>IF($C59="Before",$F59,"")</f>
        <v/>
      </c>
      <c r="L59">
        <f>IF($C59="After",$F59,"")</f>
        <v/>
      </c>
    </row>
    <row r="60">
      <c r="F60">
        <f>IF(AND(D60&lt;&gt;"",E60&lt;&gt;""),(E60-D60)*1440,"")</f>
        <v/>
      </c>
      <c r="K60">
        <f>IF($C60="Before",$F60,"")</f>
        <v/>
      </c>
      <c r="L60">
        <f>IF($C60="After",$F60,"")</f>
        <v/>
      </c>
    </row>
    <row r="61">
      <c r="F61">
        <f>IF(AND(D61&lt;&gt;"",E61&lt;&gt;""),(E61-D61)*1440,"")</f>
        <v/>
      </c>
      <c r="K61">
        <f>IF($C61="Before",$F61,"")</f>
        <v/>
      </c>
      <c r="L61">
        <f>IF($C61="After",$F61,"")</f>
        <v/>
      </c>
    </row>
    <row r="62">
      <c r="F62">
        <f>IF(AND(D62&lt;&gt;"",E62&lt;&gt;""),(E62-D62)*1440,"")</f>
        <v/>
      </c>
      <c r="K62">
        <f>IF($C62="Before",$F62,"")</f>
        <v/>
      </c>
      <c r="L62">
        <f>IF($C62="After",$F62,"")</f>
        <v/>
      </c>
    </row>
    <row r="63">
      <c r="F63">
        <f>IF(AND(D63&lt;&gt;"",E63&lt;&gt;""),(E63-D63)*1440,"")</f>
        <v/>
      </c>
      <c r="K63">
        <f>IF($C63="Before",$F63,"")</f>
        <v/>
      </c>
      <c r="L63">
        <f>IF($C63="After",$F63,"")</f>
        <v/>
      </c>
    </row>
    <row r="64">
      <c r="F64">
        <f>IF(AND(D64&lt;&gt;"",E64&lt;&gt;""),(E64-D64)*1440,"")</f>
        <v/>
      </c>
      <c r="K64">
        <f>IF($C64="Before",$F64,"")</f>
        <v/>
      </c>
      <c r="L64">
        <f>IF($C64="After",$F64,"")</f>
        <v/>
      </c>
    </row>
    <row r="65">
      <c r="F65">
        <f>IF(AND(D65&lt;&gt;"",E65&lt;&gt;""),(E65-D65)*1440,"")</f>
        <v/>
      </c>
      <c r="K65">
        <f>IF($C65="Before",$F65,"")</f>
        <v/>
      </c>
      <c r="L65">
        <f>IF($C65="After",$F65,"")</f>
        <v/>
      </c>
    </row>
    <row r="66">
      <c r="F66">
        <f>IF(AND(D66&lt;&gt;"",E66&lt;&gt;""),(E66-D66)*1440,"")</f>
        <v/>
      </c>
      <c r="K66">
        <f>IF($C66="Before",$F66,"")</f>
        <v/>
      </c>
      <c r="L66">
        <f>IF($C66="After",$F66,"")</f>
        <v/>
      </c>
    </row>
    <row r="67">
      <c r="F67">
        <f>IF(AND(D67&lt;&gt;"",E67&lt;&gt;""),(E67-D67)*1440,"")</f>
        <v/>
      </c>
      <c r="K67">
        <f>IF($C67="Before",$F67,"")</f>
        <v/>
      </c>
      <c r="L67">
        <f>IF($C67="After",$F67,"")</f>
        <v/>
      </c>
    </row>
    <row r="68">
      <c r="F68">
        <f>IF(AND(D68&lt;&gt;"",E68&lt;&gt;""),(E68-D68)*1440,"")</f>
        <v/>
      </c>
      <c r="K68">
        <f>IF($C68="Before",$F68,"")</f>
        <v/>
      </c>
      <c r="L68">
        <f>IF($C68="After",$F68,"")</f>
        <v/>
      </c>
    </row>
    <row r="69">
      <c r="F69">
        <f>IF(AND(D69&lt;&gt;"",E69&lt;&gt;""),(E69-D69)*1440,"")</f>
        <v/>
      </c>
      <c r="K69">
        <f>IF($C69="Before",$F69,"")</f>
        <v/>
      </c>
      <c r="L69">
        <f>IF($C69="After",$F69,"")</f>
        <v/>
      </c>
    </row>
    <row r="70">
      <c r="F70">
        <f>IF(AND(D70&lt;&gt;"",E70&lt;&gt;""),(E70-D70)*1440,"")</f>
        <v/>
      </c>
      <c r="K70">
        <f>IF($C70="Before",$F70,"")</f>
        <v/>
      </c>
      <c r="L70">
        <f>IF($C70="After",$F70,"")</f>
        <v/>
      </c>
    </row>
    <row r="71">
      <c r="F71">
        <f>IF(AND(D71&lt;&gt;"",E71&lt;&gt;""),(E71-D71)*1440,"")</f>
        <v/>
      </c>
      <c r="K71">
        <f>IF($C71="Before",$F71,"")</f>
        <v/>
      </c>
      <c r="L71">
        <f>IF($C71="After",$F71,"")</f>
        <v/>
      </c>
    </row>
    <row r="72">
      <c r="F72">
        <f>IF(AND(D72&lt;&gt;"",E72&lt;&gt;""),(E72-D72)*1440,"")</f>
        <v/>
      </c>
      <c r="K72">
        <f>IF($C72="Before",$F72,"")</f>
        <v/>
      </c>
      <c r="L72">
        <f>IF($C72="After",$F72,"")</f>
        <v/>
      </c>
    </row>
    <row r="73">
      <c r="F73">
        <f>IF(AND(D73&lt;&gt;"",E73&lt;&gt;""),(E73-D73)*1440,"")</f>
        <v/>
      </c>
      <c r="K73">
        <f>IF($C73="Before",$F73,"")</f>
        <v/>
      </c>
      <c r="L73">
        <f>IF($C73="After",$F73,"")</f>
        <v/>
      </c>
    </row>
    <row r="74">
      <c r="F74">
        <f>IF(AND(D74&lt;&gt;"",E74&lt;&gt;""),(E74-D74)*1440,"")</f>
        <v/>
      </c>
      <c r="K74">
        <f>IF($C74="Before",$F74,"")</f>
        <v/>
      </c>
      <c r="L74">
        <f>IF($C74="After",$F74,"")</f>
        <v/>
      </c>
    </row>
    <row r="75">
      <c r="F75">
        <f>IF(AND(D75&lt;&gt;"",E75&lt;&gt;""),(E75-D75)*1440,"")</f>
        <v/>
      </c>
      <c r="K75">
        <f>IF($C75="Before",$F75,"")</f>
        <v/>
      </c>
      <c r="L75">
        <f>IF($C75="After",$F75,"")</f>
        <v/>
      </c>
    </row>
    <row r="76">
      <c r="F76">
        <f>IF(AND(D76&lt;&gt;"",E76&lt;&gt;""),(E76-D76)*1440,"")</f>
        <v/>
      </c>
      <c r="K76">
        <f>IF($C76="Before",$F76,"")</f>
        <v/>
      </c>
      <c r="L76">
        <f>IF($C76="After",$F76,"")</f>
        <v/>
      </c>
    </row>
    <row r="77">
      <c r="F77">
        <f>IF(AND(D77&lt;&gt;"",E77&lt;&gt;""),(E77-D77)*1440,"")</f>
        <v/>
      </c>
      <c r="K77">
        <f>IF($C77="Before",$F77,"")</f>
        <v/>
      </c>
      <c r="L77">
        <f>IF($C77="After",$F77,"")</f>
        <v/>
      </c>
    </row>
    <row r="78">
      <c r="F78">
        <f>IF(AND(D78&lt;&gt;"",E78&lt;&gt;""),(E78-D78)*1440,"")</f>
        <v/>
      </c>
      <c r="K78">
        <f>IF($C78="Before",$F78,"")</f>
        <v/>
      </c>
      <c r="L78">
        <f>IF($C78="After",$F78,"")</f>
        <v/>
      </c>
    </row>
    <row r="79">
      <c r="F79">
        <f>IF(AND(D79&lt;&gt;"",E79&lt;&gt;""),(E79-D79)*1440,"")</f>
        <v/>
      </c>
      <c r="K79">
        <f>IF($C79="Before",$F79,"")</f>
        <v/>
      </c>
      <c r="L79">
        <f>IF($C79="After",$F79,"")</f>
        <v/>
      </c>
    </row>
    <row r="80">
      <c r="F80">
        <f>IF(AND(D80&lt;&gt;"",E80&lt;&gt;""),(E80-D80)*1440,"")</f>
        <v/>
      </c>
      <c r="K80">
        <f>IF($C80="Before",$F80,"")</f>
        <v/>
      </c>
      <c r="L80">
        <f>IF($C80="After",$F80,"")</f>
        <v/>
      </c>
    </row>
    <row r="81">
      <c r="F81">
        <f>IF(AND(D81&lt;&gt;"",E81&lt;&gt;""),(E81-D81)*1440,"")</f>
        <v/>
      </c>
      <c r="K81">
        <f>IF($C81="Before",$F81,"")</f>
        <v/>
      </c>
      <c r="L81">
        <f>IF($C81="After",$F81,"")</f>
        <v/>
      </c>
    </row>
    <row r="82">
      <c r="F82">
        <f>IF(AND(D82&lt;&gt;"",E82&lt;&gt;""),(E82-D82)*1440,"")</f>
        <v/>
      </c>
      <c r="K82">
        <f>IF($C82="Before",$F82,"")</f>
        <v/>
      </c>
      <c r="L82">
        <f>IF($C82="After",$F82,"")</f>
        <v/>
      </c>
    </row>
    <row r="83">
      <c r="F83">
        <f>IF(AND(D83&lt;&gt;"",E83&lt;&gt;""),(E83-D83)*1440,"")</f>
        <v/>
      </c>
      <c r="K83">
        <f>IF($C83="Before",$F83,"")</f>
        <v/>
      </c>
      <c r="L83">
        <f>IF($C83="After",$F83,"")</f>
        <v/>
      </c>
    </row>
    <row r="84">
      <c r="F84">
        <f>IF(AND(D84&lt;&gt;"",E84&lt;&gt;""),(E84-D84)*1440,"")</f>
        <v/>
      </c>
      <c r="K84">
        <f>IF($C84="Before",$F84,"")</f>
        <v/>
      </c>
      <c r="L84">
        <f>IF($C84="After",$F84,"")</f>
        <v/>
      </c>
    </row>
    <row r="85">
      <c r="F85">
        <f>IF(AND(D85&lt;&gt;"",E85&lt;&gt;""),(E85-D85)*1440,"")</f>
        <v/>
      </c>
      <c r="K85">
        <f>IF($C85="Before",$F85,"")</f>
        <v/>
      </c>
      <c r="L85">
        <f>IF($C85="After",$F85,"")</f>
        <v/>
      </c>
    </row>
    <row r="86">
      <c r="F86">
        <f>IF(AND(D86&lt;&gt;"",E86&lt;&gt;""),(E86-D86)*1440,"")</f>
        <v/>
      </c>
      <c r="K86">
        <f>IF($C86="Before",$F86,"")</f>
        <v/>
      </c>
      <c r="L86">
        <f>IF($C86="After",$F86,"")</f>
        <v/>
      </c>
    </row>
    <row r="87">
      <c r="F87">
        <f>IF(AND(D87&lt;&gt;"",E87&lt;&gt;""),(E87-D87)*1440,"")</f>
        <v/>
      </c>
      <c r="K87">
        <f>IF($C87="Before",$F87,"")</f>
        <v/>
      </c>
      <c r="L87">
        <f>IF($C87="After",$F87,"")</f>
        <v/>
      </c>
    </row>
    <row r="88">
      <c r="F88">
        <f>IF(AND(D88&lt;&gt;"",E88&lt;&gt;""),(E88-D88)*1440,"")</f>
        <v/>
      </c>
      <c r="K88">
        <f>IF($C88="Before",$F88,"")</f>
        <v/>
      </c>
      <c r="L88">
        <f>IF($C88="After",$F88,"")</f>
        <v/>
      </c>
    </row>
    <row r="89">
      <c r="F89">
        <f>IF(AND(D89&lt;&gt;"",E89&lt;&gt;""),(E89-D89)*1440,"")</f>
        <v/>
      </c>
      <c r="K89">
        <f>IF($C89="Before",$F89,"")</f>
        <v/>
      </c>
      <c r="L89">
        <f>IF($C89="After",$F89,"")</f>
        <v/>
      </c>
    </row>
    <row r="90">
      <c r="F90">
        <f>IF(AND(D90&lt;&gt;"",E90&lt;&gt;""),(E90-D90)*1440,"")</f>
        <v/>
      </c>
      <c r="K90">
        <f>IF($C90="Before",$F90,"")</f>
        <v/>
      </c>
      <c r="L90">
        <f>IF($C90="After",$F90,"")</f>
        <v/>
      </c>
    </row>
    <row r="91">
      <c r="F91">
        <f>IF(AND(D91&lt;&gt;"",E91&lt;&gt;""),(E91-D91)*1440,"")</f>
        <v/>
      </c>
      <c r="K91">
        <f>IF($C91="Before",$F91,"")</f>
        <v/>
      </c>
      <c r="L91">
        <f>IF($C91="After",$F91,"")</f>
        <v/>
      </c>
    </row>
    <row r="92">
      <c r="F92">
        <f>IF(AND(D92&lt;&gt;"",E92&lt;&gt;""),(E92-D92)*1440,"")</f>
        <v/>
      </c>
      <c r="K92">
        <f>IF($C92="Before",$F92,"")</f>
        <v/>
      </c>
      <c r="L92">
        <f>IF($C92="After",$F92,"")</f>
        <v/>
      </c>
    </row>
    <row r="93">
      <c r="F93">
        <f>IF(AND(D93&lt;&gt;"",E93&lt;&gt;""),(E93-D93)*1440,"")</f>
        <v/>
      </c>
      <c r="K93">
        <f>IF($C93="Before",$F93,"")</f>
        <v/>
      </c>
      <c r="L93">
        <f>IF($C93="After",$F93,"")</f>
        <v/>
      </c>
    </row>
    <row r="94">
      <c r="F94">
        <f>IF(AND(D94&lt;&gt;"",E94&lt;&gt;""),(E94-D94)*1440,"")</f>
        <v/>
      </c>
      <c r="K94">
        <f>IF($C94="Before",$F94,"")</f>
        <v/>
      </c>
      <c r="L94">
        <f>IF($C94="After",$F94,"")</f>
        <v/>
      </c>
    </row>
    <row r="95">
      <c r="F95">
        <f>IF(AND(D95&lt;&gt;"",E95&lt;&gt;""),(E95-D95)*1440,"")</f>
        <v/>
      </c>
      <c r="K95">
        <f>IF($C95="Before",$F95,"")</f>
        <v/>
      </c>
      <c r="L95">
        <f>IF($C95="After",$F95,"")</f>
        <v/>
      </c>
    </row>
    <row r="96">
      <c r="F96">
        <f>IF(AND(D96&lt;&gt;"",E96&lt;&gt;""),(E96-D96)*1440,"")</f>
        <v/>
      </c>
      <c r="K96">
        <f>IF($C96="Before",$F96,"")</f>
        <v/>
      </c>
      <c r="L96">
        <f>IF($C96="After",$F96,"")</f>
        <v/>
      </c>
    </row>
    <row r="97">
      <c r="F97">
        <f>IF(AND(D97&lt;&gt;"",E97&lt;&gt;""),(E97-D97)*1440,"")</f>
        <v/>
      </c>
      <c r="K97">
        <f>IF($C97="Before",$F97,"")</f>
        <v/>
      </c>
      <c r="L97">
        <f>IF($C97="After",$F97,"")</f>
        <v/>
      </c>
    </row>
    <row r="98">
      <c r="F98">
        <f>IF(AND(D98&lt;&gt;"",E98&lt;&gt;""),(E98-D98)*1440,"")</f>
        <v/>
      </c>
      <c r="K98">
        <f>IF($C98="Before",$F98,"")</f>
        <v/>
      </c>
      <c r="L98">
        <f>IF($C98="After",$F98,"")</f>
        <v/>
      </c>
    </row>
    <row r="99">
      <c r="F99">
        <f>IF(AND(D99&lt;&gt;"",E99&lt;&gt;""),(E99-D99)*1440,"")</f>
        <v/>
      </c>
      <c r="K99">
        <f>IF($C99="Before",$F99,"")</f>
        <v/>
      </c>
      <c r="L99">
        <f>IF($C99="After",$F99,"")</f>
        <v/>
      </c>
    </row>
    <row r="100">
      <c r="F100">
        <f>IF(AND(D100&lt;&gt;"",E100&lt;&gt;""),(E100-D100)*1440,"")</f>
        <v/>
      </c>
      <c r="K100">
        <f>IF($C100="Before",$F100,"")</f>
        <v/>
      </c>
      <c r="L100">
        <f>IF($C100="After",$F100,"")</f>
        <v/>
      </c>
    </row>
    <row r="101">
      <c r="F101">
        <f>IF(AND(D101&lt;&gt;"",E101&lt;&gt;""),(E101-D101)*1440,"")</f>
        <v/>
      </c>
      <c r="K101">
        <f>IF($C101="Before",$F101,"")</f>
        <v/>
      </c>
      <c r="L101">
        <f>IF($C101="After",$F101,"")</f>
        <v/>
      </c>
    </row>
    <row r="102">
      <c r="F102">
        <f>IF(AND(D102&lt;&gt;"",E102&lt;&gt;""),(E102-D102)*1440,"")</f>
        <v/>
      </c>
      <c r="K102">
        <f>IF($C102="Before",$F102,"")</f>
        <v/>
      </c>
      <c r="L102">
        <f>IF($C102="After",$F102,"")</f>
        <v/>
      </c>
    </row>
    <row r="103">
      <c r="F103">
        <f>IF(AND(D103&lt;&gt;"",E103&lt;&gt;""),(E103-D103)*1440,"")</f>
        <v/>
      </c>
      <c r="K103">
        <f>IF($C103="Before",$F103,"")</f>
        <v/>
      </c>
      <c r="L103">
        <f>IF($C103="After",$F103,"")</f>
        <v/>
      </c>
    </row>
    <row r="104">
      <c r="F104">
        <f>IF(AND(D104&lt;&gt;"",E104&lt;&gt;""),(E104-D104)*1440,"")</f>
        <v/>
      </c>
      <c r="K104">
        <f>IF($C104="Before",$F104,"")</f>
        <v/>
      </c>
      <c r="L104">
        <f>IF($C104="After",$F104,"")</f>
        <v/>
      </c>
    </row>
    <row r="105">
      <c r="F105">
        <f>IF(AND(D105&lt;&gt;"",E105&lt;&gt;""),(E105-D105)*1440,"")</f>
        <v/>
      </c>
      <c r="K105">
        <f>IF($C105="Before",$F105,"")</f>
        <v/>
      </c>
      <c r="L105">
        <f>IF($C105="After",$F105,"")</f>
        <v/>
      </c>
    </row>
    <row r="106">
      <c r="F106">
        <f>IF(AND(D106&lt;&gt;"",E106&lt;&gt;""),(E106-D106)*1440,"")</f>
        <v/>
      </c>
      <c r="K106">
        <f>IF($C106="Before",$F106,"")</f>
        <v/>
      </c>
      <c r="L106">
        <f>IF($C106="After",$F106,"")</f>
        <v/>
      </c>
    </row>
    <row r="107">
      <c r="F107">
        <f>IF(AND(D107&lt;&gt;"",E107&lt;&gt;""),(E107-D107)*1440,"")</f>
        <v/>
      </c>
      <c r="K107">
        <f>IF($C107="Before",$F107,"")</f>
        <v/>
      </c>
      <c r="L107">
        <f>IF($C107="After",$F107,"")</f>
        <v/>
      </c>
    </row>
    <row r="108">
      <c r="F108">
        <f>IF(AND(D108&lt;&gt;"",E108&lt;&gt;""),(E108-D108)*1440,"")</f>
        <v/>
      </c>
      <c r="K108">
        <f>IF($C108="Before",$F108,"")</f>
        <v/>
      </c>
      <c r="L108">
        <f>IF($C108="After",$F108,"")</f>
        <v/>
      </c>
    </row>
    <row r="109">
      <c r="F109">
        <f>IF(AND(D109&lt;&gt;"",E109&lt;&gt;""),(E109-D109)*1440,"")</f>
        <v/>
      </c>
      <c r="K109">
        <f>IF($C109="Before",$F109,"")</f>
        <v/>
      </c>
      <c r="L109">
        <f>IF($C109="After",$F109,"")</f>
        <v/>
      </c>
    </row>
    <row r="110">
      <c r="F110">
        <f>IF(AND(D110&lt;&gt;"",E110&lt;&gt;""),(E110-D110)*1440,"")</f>
        <v/>
      </c>
      <c r="K110">
        <f>IF($C110="Before",$F110,"")</f>
        <v/>
      </c>
      <c r="L110">
        <f>IF($C110="After",$F110,"")</f>
        <v/>
      </c>
    </row>
    <row r="111">
      <c r="F111">
        <f>IF(AND(D111&lt;&gt;"",E111&lt;&gt;""),(E111-D111)*1440,"")</f>
        <v/>
      </c>
      <c r="K111">
        <f>IF($C111="Before",$F111,"")</f>
        <v/>
      </c>
      <c r="L111">
        <f>IF($C111="After",$F111,"")</f>
        <v/>
      </c>
    </row>
    <row r="112">
      <c r="F112">
        <f>IF(AND(D112&lt;&gt;"",E112&lt;&gt;""),(E112-D112)*1440,"")</f>
        <v/>
      </c>
      <c r="K112">
        <f>IF($C112="Before",$F112,"")</f>
        <v/>
      </c>
      <c r="L112">
        <f>IF($C112="After",$F112,"")</f>
        <v/>
      </c>
    </row>
    <row r="113">
      <c r="F113">
        <f>IF(AND(D113&lt;&gt;"",E113&lt;&gt;""),(E113-D113)*1440,"")</f>
        <v/>
      </c>
      <c r="K113">
        <f>IF($C113="Before",$F113,"")</f>
        <v/>
      </c>
      <c r="L113">
        <f>IF($C113="After",$F113,"")</f>
        <v/>
      </c>
    </row>
    <row r="114">
      <c r="F114">
        <f>IF(AND(D114&lt;&gt;"",E114&lt;&gt;""),(E114-D114)*1440,"")</f>
        <v/>
      </c>
      <c r="K114">
        <f>IF($C114="Before",$F114,"")</f>
        <v/>
      </c>
      <c r="L114">
        <f>IF($C114="After",$F114,"")</f>
        <v/>
      </c>
    </row>
    <row r="115">
      <c r="F115">
        <f>IF(AND(D115&lt;&gt;"",E115&lt;&gt;""),(E115-D115)*1440,"")</f>
        <v/>
      </c>
      <c r="K115">
        <f>IF($C115="Before",$F115,"")</f>
        <v/>
      </c>
      <c r="L115">
        <f>IF($C115="After",$F115,"")</f>
        <v/>
      </c>
    </row>
    <row r="116">
      <c r="F116">
        <f>IF(AND(D116&lt;&gt;"",E116&lt;&gt;""),(E116-D116)*1440,"")</f>
        <v/>
      </c>
      <c r="K116">
        <f>IF($C116="Before",$F116,"")</f>
        <v/>
      </c>
      <c r="L116">
        <f>IF($C116="After",$F116,"")</f>
        <v/>
      </c>
    </row>
    <row r="117">
      <c r="F117">
        <f>IF(AND(D117&lt;&gt;"",E117&lt;&gt;""),(E117-D117)*1440,"")</f>
        <v/>
      </c>
      <c r="K117">
        <f>IF($C117="Before",$F117,"")</f>
        <v/>
      </c>
      <c r="L117">
        <f>IF($C117="After",$F117,"")</f>
        <v/>
      </c>
    </row>
    <row r="118">
      <c r="F118">
        <f>IF(AND(D118&lt;&gt;"",E118&lt;&gt;""),(E118-D118)*1440,"")</f>
        <v/>
      </c>
      <c r="K118">
        <f>IF($C118="Before",$F118,"")</f>
        <v/>
      </c>
      <c r="L118">
        <f>IF($C118="After",$F118,"")</f>
        <v/>
      </c>
    </row>
    <row r="119">
      <c r="F119">
        <f>IF(AND(D119&lt;&gt;"",E119&lt;&gt;""),(E119-D119)*1440,"")</f>
        <v/>
      </c>
      <c r="K119">
        <f>IF($C119="Before",$F119,"")</f>
        <v/>
      </c>
      <c r="L119">
        <f>IF($C119="After",$F119,"")</f>
        <v/>
      </c>
    </row>
    <row r="120">
      <c r="F120">
        <f>IF(AND(D120&lt;&gt;"",E120&lt;&gt;""),(E120-D120)*1440,"")</f>
        <v/>
      </c>
      <c r="K120">
        <f>IF($C120="Before",$F120,"")</f>
        <v/>
      </c>
      <c r="L120">
        <f>IF($C120="After",$F120,"")</f>
        <v/>
      </c>
    </row>
    <row r="121">
      <c r="F121">
        <f>IF(AND(D121&lt;&gt;"",E121&lt;&gt;""),(E121-D121)*1440,"")</f>
        <v/>
      </c>
      <c r="K121">
        <f>IF($C121="Before",$F121,"")</f>
        <v/>
      </c>
      <c r="L121">
        <f>IF($C121="After",$F121,"")</f>
        <v/>
      </c>
    </row>
    <row r="122">
      <c r="F122">
        <f>IF(AND(D122&lt;&gt;"",E122&lt;&gt;""),(E122-D122)*1440,"")</f>
        <v/>
      </c>
      <c r="K122">
        <f>IF($C122="Before",$F122,"")</f>
        <v/>
      </c>
      <c r="L122">
        <f>IF($C122="After",$F122,"")</f>
        <v/>
      </c>
    </row>
    <row r="123">
      <c r="F123">
        <f>IF(AND(D123&lt;&gt;"",E123&lt;&gt;""),(E123-D123)*1440,"")</f>
        <v/>
      </c>
      <c r="K123">
        <f>IF($C123="Before",$F123,"")</f>
        <v/>
      </c>
      <c r="L123">
        <f>IF($C123="After",$F123,"")</f>
        <v/>
      </c>
    </row>
    <row r="124">
      <c r="F124">
        <f>IF(AND(D124&lt;&gt;"",E124&lt;&gt;""),(E124-D124)*1440,"")</f>
        <v/>
      </c>
      <c r="K124">
        <f>IF($C124="Before",$F124,"")</f>
        <v/>
      </c>
      <c r="L124">
        <f>IF($C124="After",$F124,"")</f>
        <v/>
      </c>
    </row>
    <row r="125">
      <c r="F125">
        <f>IF(AND(D125&lt;&gt;"",E125&lt;&gt;""),(E125-D125)*1440,"")</f>
        <v/>
      </c>
      <c r="K125">
        <f>IF($C125="Before",$F125,"")</f>
        <v/>
      </c>
      <c r="L125">
        <f>IF($C125="After",$F125,"")</f>
        <v/>
      </c>
    </row>
    <row r="126">
      <c r="F126">
        <f>IF(AND(D126&lt;&gt;"",E126&lt;&gt;""),(E126-D126)*1440,"")</f>
        <v/>
      </c>
      <c r="K126">
        <f>IF($C126="Before",$F126,"")</f>
        <v/>
      </c>
      <c r="L126">
        <f>IF($C126="After",$F126,"")</f>
        <v/>
      </c>
    </row>
    <row r="127">
      <c r="F127">
        <f>IF(AND(D127&lt;&gt;"",E127&lt;&gt;""),(E127-D127)*1440,"")</f>
        <v/>
      </c>
      <c r="K127">
        <f>IF($C127="Before",$F127,"")</f>
        <v/>
      </c>
      <c r="L127">
        <f>IF($C127="After",$F127,"")</f>
        <v/>
      </c>
    </row>
    <row r="128">
      <c r="F128">
        <f>IF(AND(D128&lt;&gt;"",E128&lt;&gt;""),(E128-D128)*1440,"")</f>
        <v/>
      </c>
      <c r="K128">
        <f>IF($C128="Before",$F128,"")</f>
        <v/>
      </c>
      <c r="L128">
        <f>IF($C128="After",$F128,"")</f>
        <v/>
      </c>
    </row>
    <row r="129">
      <c r="F129">
        <f>IF(AND(D129&lt;&gt;"",E129&lt;&gt;""),(E129-D129)*1440,"")</f>
        <v/>
      </c>
      <c r="K129">
        <f>IF($C129="Before",$F129,"")</f>
        <v/>
      </c>
      <c r="L129">
        <f>IF($C129="After",$F129,"")</f>
        <v/>
      </c>
    </row>
    <row r="130">
      <c r="F130">
        <f>IF(AND(D130&lt;&gt;"",E130&lt;&gt;""),(E130-D130)*1440,"")</f>
        <v/>
      </c>
      <c r="K130">
        <f>IF($C130="Before",$F130,"")</f>
        <v/>
      </c>
      <c r="L130">
        <f>IF($C130="After",$F130,"")</f>
        <v/>
      </c>
    </row>
    <row r="131">
      <c r="F131">
        <f>IF(AND(D131&lt;&gt;"",E131&lt;&gt;""),(E131-D131)*1440,"")</f>
        <v/>
      </c>
      <c r="K131">
        <f>IF($C131="Before",$F131,"")</f>
        <v/>
      </c>
      <c r="L131">
        <f>IF($C131="After",$F131,"")</f>
        <v/>
      </c>
    </row>
    <row r="132">
      <c r="F132">
        <f>IF(AND(D132&lt;&gt;"",E132&lt;&gt;""),(E132-D132)*1440,"")</f>
        <v/>
      </c>
      <c r="K132">
        <f>IF($C132="Before",$F132,"")</f>
        <v/>
      </c>
      <c r="L132">
        <f>IF($C132="After",$F132,"")</f>
        <v/>
      </c>
    </row>
    <row r="133">
      <c r="F133">
        <f>IF(AND(D133&lt;&gt;"",E133&lt;&gt;""),(E133-D133)*1440,"")</f>
        <v/>
      </c>
      <c r="K133">
        <f>IF($C133="Before",$F133,"")</f>
        <v/>
      </c>
      <c r="L133">
        <f>IF($C133="After",$F133,"")</f>
        <v/>
      </c>
    </row>
    <row r="134">
      <c r="F134">
        <f>IF(AND(D134&lt;&gt;"",E134&lt;&gt;""),(E134-D134)*1440,"")</f>
        <v/>
      </c>
      <c r="K134">
        <f>IF($C134="Before",$F134,"")</f>
        <v/>
      </c>
      <c r="L134">
        <f>IF($C134="After",$F134,"")</f>
        <v/>
      </c>
    </row>
    <row r="135">
      <c r="F135">
        <f>IF(AND(D135&lt;&gt;"",E135&lt;&gt;""),(E135-D135)*1440,"")</f>
        <v/>
      </c>
      <c r="K135">
        <f>IF($C135="Before",$F135,"")</f>
        <v/>
      </c>
      <c r="L135">
        <f>IF($C135="After",$F135,"")</f>
        <v/>
      </c>
    </row>
    <row r="136">
      <c r="F136">
        <f>IF(AND(D136&lt;&gt;"",E136&lt;&gt;""),(E136-D136)*1440,"")</f>
        <v/>
      </c>
      <c r="K136">
        <f>IF($C136="Before",$F136,"")</f>
        <v/>
      </c>
      <c r="L136">
        <f>IF($C136="After",$F136,"")</f>
        <v/>
      </c>
    </row>
    <row r="137">
      <c r="F137">
        <f>IF(AND(D137&lt;&gt;"",E137&lt;&gt;""),(E137-D137)*1440,"")</f>
        <v/>
      </c>
      <c r="K137">
        <f>IF($C137="Before",$F137,"")</f>
        <v/>
      </c>
      <c r="L137">
        <f>IF($C137="After",$F137,"")</f>
        <v/>
      </c>
    </row>
    <row r="138">
      <c r="F138">
        <f>IF(AND(D138&lt;&gt;"",E138&lt;&gt;""),(E138-D138)*1440,"")</f>
        <v/>
      </c>
      <c r="K138">
        <f>IF($C138="Before",$F138,"")</f>
        <v/>
      </c>
      <c r="L138">
        <f>IF($C138="After",$F138,"")</f>
        <v/>
      </c>
    </row>
    <row r="139">
      <c r="F139">
        <f>IF(AND(D139&lt;&gt;"",E139&lt;&gt;""),(E139-D139)*1440,"")</f>
        <v/>
      </c>
      <c r="K139">
        <f>IF($C139="Before",$F139,"")</f>
        <v/>
      </c>
      <c r="L139">
        <f>IF($C139="After",$F139,"")</f>
        <v/>
      </c>
    </row>
    <row r="140">
      <c r="F140">
        <f>IF(AND(D140&lt;&gt;"",E140&lt;&gt;""),(E140-D140)*1440,"")</f>
        <v/>
      </c>
      <c r="K140">
        <f>IF($C140="Before",$F140,"")</f>
        <v/>
      </c>
      <c r="L140">
        <f>IF($C140="After",$F140,"")</f>
        <v/>
      </c>
    </row>
    <row r="141">
      <c r="F141">
        <f>IF(AND(D141&lt;&gt;"",E141&lt;&gt;""),(E141-D141)*1440,"")</f>
        <v/>
      </c>
      <c r="K141">
        <f>IF($C141="Before",$F141,"")</f>
        <v/>
      </c>
      <c r="L141">
        <f>IF($C141="After",$F141,"")</f>
        <v/>
      </c>
    </row>
    <row r="142">
      <c r="F142">
        <f>IF(AND(D142&lt;&gt;"",E142&lt;&gt;""),(E142-D142)*1440,"")</f>
        <v/>
      </c>
      <c r="K142">
        <f>IF($C142="Before",$F142,"")</f>
        <v/>
      </c>
      <c r="L142">
        <f>IF($C142="After",$F142,"")</f>
        <v/>
      </c>
    </row>
    <row r="143">
      <c r="F143">
        <f>IF(AND(D143&lt;&gt;"",E143&lt;&gt;""),(E143-D143)*1440,"")</f>
        <v/>
      </c>
      <c r="K143">
        <f>IF($C143="Before",$F143,"")</f>
        <v/>
      </c>
      <c r="L143">
        <f>IF($C143="After",$F143,"")</f>
        <v/>
      </c>
    </row>
    <row r="144">
      <c r="F144">
        <f>IF(AND(D144&lt;&gt;"",E144&lt;&gt;""),(E144-D144)*1440,"")</f>
        <v/>
      </c>
      <c r="K144">
        <f>IF($C144="Before",$F144,"")</f>
        <v/>
      </c>
      <c r="L144">
        <f>IF($C144="After",$F144,"")</f>
        <v/>
      </c>
    </row>
    <row r="145">
      <c r="F145">
        <f>IF(AND(D145&lt;&gt;"",E145&lt;&gt;""),(E145-D145)*1440,"")</f>
        <v/>
      </c>
      <c r="K145">
        <f>IF($C145="Before",$F145,"")</f>
        <v/>
      </c>
      <c r="L145">
        <f>IF($C145="After",$F145,"")</f>
        <v/>
      </c>
    </row>
    <row r="146">
      <c r="F146">
        <f>IF(AND(D146&lt;&gt;"",E146&lt;&gt;""),(E146-D146)*1440,"")</f>
        <v/>
      </c>
      <c r="K146">
        <f>IF($C146="Before",$F146,"")</f>
        <v/>
      </c>
      <c r="L146">
        <f>IF($C146="After",$F146,"")</f>
        <v/>
      </c>
    </row>
    <row r="147">
      <c r="F147">
        <f>IF(AND(D147&lt;&gt;"",E147&lt;&gt;""),(E147-D147)*1440,"")</f>
        <v/>
      </c>
      <c r="K147">
        <f>IF($C147="Before",$F147,"")</f>
        <v/>
      </c>
      <c r="L147">
        <f>IF($C147="After",$F147,"")</f>
        <v/>
      </c>
    </row>
    <row r="148">
      <c r="F148">
        <f>IF(AND(D148&lt;&gt;"",E148&lt;&gt;""),(E148-D148)*1440,"")</f>
        <v/>
      </c>
      <c r="K148">
        <f>IF($C148="Before",$F148,"")</f>
        <v/>
      </c>
      <c r="L148">
        <f>IF($C148="After",$F148,"")</f>
        <v/>
      </c>
    </row>
    <row r="149">
      <c r="F149">
        <f>IF(AND(D149&lt;&gt;"",E149&lt;&gt;""),(E149-D149)*1440,"")</f>
        <v/>
      </c>
      <c r="K149">
        <f>IF($C149="Before",$F149,"")</f>
        <v/>
      </c>
      <c r="L149">
        <f>IF($C149="After",$F149,"")</f>
        <v/>
      </c>
    </row>
    <row r="150">
      <c r="F150">
        <f>IF(AND(D150&lt;&gt;"",E150&lt;&gt;""),(E150-D150)*1440,"")</f>
        <v/>
      </c>
      <c r="K150">
        <f>IF($C150="Before",$F150,"")</f>
        <v/>
      </c>
      <c r="L150">
        <f>IF($C150="After",$F150,"")</f>
        <v/>
      </c>
    </row>
    <row r="151">
      <c r="F151">
        <f>IF(AND(D151&lt;&gt;"",E151&lt;&gt;""),(E151-D151)*1440,"")</f>
        <v/>
      </c>
      <c r="K151">
        <f>IF($C151="Before",$F151,"")</f>
        <v/>
      </c>
      <c r="L151">
        <f>IF($C151="After",$F151,"")</f>
        <v/>
      </c>
    </row>
    <row r="152">
      <c r="F152">
        <f>IF(AND(D152&lt;&gt;"",E152&lt;&gt;""),(E152-D152)*1440,"")</f>
        <v/>
      </c>
      <c r="K152">
        <f>IF($C152="Before",$F152,"")</f>
        <v/>
      </c>
      <c r="L152">
        <f>IF($C152="After",$F152,"")</f>
        <v/>
      </c>
    </row>
    <row r="153">
      <c r="F153">
        <f>IF(AND(D153&lt;&gt;"",E153&lt;&gt;""),(E153-D153)*1440,"")</f>
        <v/>
      </c>
      <c r="K153">
        <f>IF($C153="Before",$F153,"")</f>
        <v/>
      </c>
      <c r="L153">
        <f>IF($C153="After",$F153,"")</f>
        <v/>
      </c>
    </row>
    <row r="154">
      <c r="F154">
        <f>IF(AND(D154&lt;&gt;"",E154&lt;&gt;""),(E154-D154)*1440,"")</f>
        <v/>
      </c>
      <c r="K154">
        <f>IF($C154="Before",$F154,"")</f>
        <v/>
      </c>
      <c r="L154">
        <f>IF($C154="After",$F154,"")</f>
        <v/>
      </c>
    </row>
    <row r="155">
      <c r="F155">
        <f>IF(AND(D155&lt;&gt;"",E155&lt;&gt;""),(E155-D155)*1440,"")</f>
        <v/>
      </c>
      <c r="K155">
        <f>IF($C155="Before",$F155,"")</f>
        <v/>
      </c>
      <c r="L155">
        <f>IF($C155="After",$F155,"")</f>
        <v/>
      </c>
    </row>
    <row r="156">
      <c r="F156">
        <f>IF(AND(D156&lt;&gt;"",E156&lt;&gt;""),(E156-D156)*1440,"")</f>
        <v/>
      </c>
      <c r="K156">
        <f>IF($C156="Before",$F156,"")</f>
        <v/>
      </c>
      <c r="L156">
        <f>IF($C156="After",$F156,"")</f>
        <v/>
      </c>
    </row>
    <row r="157">
      <c r="F157">
        <f>IF(AND(D157&lt;&gt;"",E157&lt;&gt;""),(E157-D157)*1440,"")</f>
        <v/>
      </c>
      <c r="K157">
        <f>IF($C157="Before",$F157,"")</f>
        <v/>
      </c>
      <c r="L157">
        <f>IF($C157="After",$F157,"")</f>
        <v/>
      </c>
    </row>
    <row r="158">
      <c r="F158">
        <f>IF(AND(D158&lt;&gt;"",E158&lt;&gt;""),(E158-D158)*1440,"")</f>
        <v/>
      </c>
      <c r="K158">
        <f>IF($C158="Before",$F158,"")</f>
        <v/>
      </c>
      <c r="L158">
        <f>IF($C158="After",$F158,"")</f>
        <v/>
      </c>
    </row>
    <row r="159">
      <c r="F159">
        <f>IF(AND(D159&lt;&gt;"",E159&lt;&gt;""),(E159-D159)*1440,"")</f>
        <v/>
      </c>
      <c r="K159">
        <f>IF($C159="Before",$F159,"")</f>
        <v/>
      </c>
      <c r="L159">
        <f>IF($C159="After",$F159,"")</f>
        <v/>
      </c>
    </row>
    <row r="160">
      <c r="F160">
        <f>IF(AND(D160&lt;&gt;"",E160&lt;&gt;""),(E160-D160)*1440,"")</f>
        <v/>
      </c>
      <c r="K160">
        <f>IF($C160="Before",$F160,"")</f>
        <v/>
      </c>
      <c r="L160">
        <f>IF($C160="After",$F160,"")</f>
        <v/>
      </c>
    </row>
    <row r="161">
      <c r="F161">
        <f>IF(AND(D161&lt;&gt;"",E161&lt;&gt;""),(E161-D161)*1440,"")</f>
        <v/>
      </c>
      <c r="K161">
        <f>IF($C161="Before",$F161,"")</f>
        <v/>
      </c>
      <c r="L161">
        <f>IF($C161="After",$F161,"")</f>
        <v/>
      </c>
    </row>
    <row r="162">
      <c r="F162">
        <f>IF(AND(D162&lt;&gt;"",E162&lt;&gt;""),(E162-D162)*1440,"")</f>
        <v/>
      </c>
      <c r="K162">
        <f>IF($C162="Before",$F162,"")</f>
        <v/>
      </c>
      <c r="L162">
        <f>IF($C162="After",$F162,"")</f>
        <v/>
      </c>
    </row>
    <row r="163">
      <c r="F163">
        <f>IF(AND(D163&lt;&gt;"",E163&lt;&gt;""),(E163-D163)*1440,"")</f>
        <v/>
      </c>
      <c r="K163">
        <f>IF($C163="Before",$F163,"")</f>
        <v/>
      </c>
      <c r="L163">
        <f>IF($C163="After",$F163,"")</f>
        <v/>
      </c>
    </row>
    <row r="164">
      <c r="F164">
        <f>IF(AND(D164&lt;&gt;"",E164&lt;&gt;""),(E164-D164)*1440,"")</f>
        <v/>
      </c>
      <c r="K164">
        <f>IF($C164="Before",$F164,"")</f>
        <v/>
      </c>
      <c r="L164">
        <f>IF($C164="After",$F164,"")</f>
        <v/>
      </c>
    </row>
    <row r="165">
      <c r="F165">
        <f>IF(AND(D165&lt;&gt;"",E165&lt;&gt;""),(E165-D165)*1440,"")</f>
        <v/>
      </c>
      <c r="K165">
        <f>IF($C165="Before",$F165,"")</f>
        <v/>
      </c>
      <c r="L165">
        <f>IF($C165="After",$F165,"")</f>
        <v/>
      </c>
    </row>
    <row r="166">
      <c r="F166">
        <f>IF(AND(D166&lt;&gt;"",E166&lt;&gt;""),(E166-D166)*1440,"")</f>
        <v/>
      </c>
      <c r="K166">
        <f>IF($C166="Before",$F166,"")</f>
        <v/>
      </c>
      <c r="L166">
        <f>IF($C166="After",$F166,"")</f>
        <v/>
      </c>
    </row>
    <row r="167">
      <c r="F167">
        <f>IF(AND(D167&lt;&gt;"",E167&lt;&gt;""),(E167-D167)*1440,"")</f>
        <v/>
      </c>
      <c r="K167">
        <f>IF($C167="Before",$F167,"")</f>
        <v/>
      </c>
      <c r="L167">
        <f>IF($C167="After",$F167,"")</f>
        <v/>
      </c>
    </row>
    <row r="168">
      <c r="F168">
        <f>IF(AND(D168&lt;&gt;"",E168&lt;&gt;""),(E168-D168)*1440,"")</f>
        <v/>
      </c>
      <c r="K168">
        <f>IF($C168="Before",$F168,"")</f>
        <v/>
      </c>
      <c r="L168">
        <f>IF($C168="After",$F168,"")</f>
        <v/>
      </c>
    </row>
    <row r="169">
      <c r="F169">
        <f>IF(AND(D169&lt;&gt;"",E169&lt;&gt;""),(E169-D169)*1440,"")</f>
        <v/>
      </c>
      <c r="K169">
        <f>IF($C169="Before",$F169,"")</f>
        <v/>
      </c>
      <c r="L169">
        <f>IF($C169="After",$F169,"")</f>
        <v/>
      </c>
    </row>
    <row r="170">
      <c r="F170">
        <f>IF(AND(D170&lt;&gt;"",E170&lt;&gt;""),(E170-D170)*1440,"")</f>
        <v/>
      </c>
      <c r="K170">
        <f>IF($C170="Before",$F170,"")</f>
        <v/>
      </c>
      <c r="L170">
        <f>IF($C170="After",$F170,"")</f>
        <v/>
      </c>
    </row>
    <row r="171">
      <c r="F171">
        <f>IF(AND(D171&lt;&gt;"",E171&lt;&gt;""),(E171-D171)*1440,"")</f>
        <v/>
      </c>
      <c r="K171">
        <f>IF($C171="Before",$F171,"")</f>
        <v/>
      </c>
      <c r="L171">
        <f>IF($C171="After",$F171,"")</f>
        <v/>
      </c>
    </row>
    <row r="172">
      <c r="F172">
        <f>IF(AND(D172&lt;&gt;"",E172&lt;&gt;""),(E172-D172)*1440,"")</f>
        <v/>
      </c>
      <c r="K172">
        <f>IF($C172="Before",$F172,"")</f>
        <v/>
      </c>
      <c r="L172">
        <f>IF($C172="After",$F172,"")</f>
        <v/>
      </c>
    </row>
    <row r="173">
      <c r="F173">
        <f>IF(AND(D173&lt;&gt;"",E173&lt;&gt;""),(E173-D173)*1440,"")</f>
        <v/>
      </c>
      <c r="K173">
        <f>IF($C173="Before",$F173,"")</f>
        <v/>
      </c>
      <c r="L173">
        <f>IF($C173="After",$F173,"")</f>
        <v/>
      </c>
    </row>
    <row r="174">
      <c r="F174">
        <f>IF(AND(D174&lt;&gt;"",E174&lt;&gt;""),(E174-D174)*1440,"")</f>
        <v/>
      </c>
      <c r="K174">
        <f>IF($C174="Before",$F174,"")</f>
        <v/>
      </c>
      <c r="L174">
        <f>IF($C174="After",$F174,"")</f>
        <v/>
      </c>
    </row>
    <row r="175">
      <c r="F175">
        <f>IF(AND(D175&lt;&gt;"",E175&lt;&gt;""),(E175-D175)*1440,"")</f>
        <v/>
      </c>
      <c r="K175">
        <f>IF($C175="Before",$F175,"")</f>
        <v/>
      </c>
      <c r="L175">
        <f>IF($C175="After",$F175,"")</f>
        <v/>
      </c>
    </row>
    <row r="176">
      <c r="F176">
        <f>IF(AND(D176&lt;&gt;"",E176&lt;&gt;""),(E176-D176)*1440,"")</f>
        <v/>
      </c>
      <c r="K176">
        <f>IF($C176="Before",$F176,"")</f>
        <v/>
      </c>
      <c r="L176">
        <f>IF($C176="After",$F176,"")</f>
        <v/>
      </c>
    </row>
    <row r="177">
      <c r="F177">
        <f>IF(AND(D177&lt;&gt;"",E177&lt;&gt;""),(E177-D177)*1440,"")</f>
        <v/>
      </c>
      <c r="K177">
        <f>IF($C177="Before",$F177,"")</f>
        <v/>
      </c>
      <c r="L177">
        <f>IF($C177="After",$F177,"")</f>
        <v/>
      </c>
    </row>
    <row r="178">
      <c r="F178">
        <f>IF(AND(D178&lt;&gt;"",E178&lt;&gt;""),(E178-D178)*1440,"")</f>
        <v/>
      </c>
      <c r="K178">
        <f>IF($C178="Before",$F178,"")</f>
        <v/>
      </c>
      <c r="L178">
        <f>IF($C178="After",$F178,"")</f>
        <v/>
      </c>
    </row>
    <row r="179">
      <c r="F179">
        <f>IF(AND(D179&lt;&gt;"",E179&lt;&gt;""),(E179-D179)*1440,"")</f>
        <v/>
      </c>
      <c r="K179">
        <f>IF($C179="Before",$F179,"")</f>
        <v/>
      </c>
      <c r="L179">
        <f>IF($C179="After",$F179,"")</f>
        <v/>
      </c>
    </row>
    <row r="180">
      <c r="F180">
        <f>IF(AND(D180&lt;&gt;"",E180&lt;&gt;""),(E180-D180)*1440,"")</f>
        <v/>
      </c>
      <c r="K180">
        <f>IF($C180="Before",$F180,"")</f>
        <v/>
      </c>
      <c r="L180">
        <f>IF($C180="After",$F180,"")</f>
        <v/>
      </c>
    </row>
    <row r="181">
      <c r="F181">
        <f>IF(AND(D181&lt;&gt;"",E181&lt;&gt;""),(E181-D181)*1440,"")</f>
        <v/>
      </c>
      <c r="K181">
        <f>IF($C181="Before",$F181,"")</f>
        <v/>
      </c>
      <c r="L181">
        <f>IF($C181="After",$F181,"")</f>
        <v/>
      </c>
    </row>
    <row r="182">
      <c r="F182">
        <f>IF(AND(D182&lt;&gt;"",E182&lt;&gt;""),(E182-D182)*1440,"")</f>
        <v/>
      </c>
      <c r="K182">
        <f>IF($C182="Before",$F182,"")</f>
        <v/>
      </c>
      <c r="L182">
        <f>IF($C182="After",$F182,"")</f>
        <v/>
      </c>
    </row>
    <row r="183">
      <c r="F183">
        <f>IF(AND(D183&lt;&gt;"",E183&lt;&gt;""),(E183-D183)*1440,"")</f>
        <v/>
      </c>
      <c r="K183">
        <f>IF($C183="Before",$F183,"")</f>
        <v/>
      </c>
      <c r="L183">
        <f>IF($C183="After",$F183,"")</f>
        <v/>
      </c>
    </row>
    <row r="184">
      <c r="F184">
        <f>IF(AND(D184&lt;&gt;"",E184&lt;&gt;""),(E184-D184)*1440,"")</f>
        <v/>
      </c>
      <c r="K184">
        <f>IF($C184="Before",$F184,"")</f>
        <v/>
      </c>
      <c r="L184">
        <f>IF($C184="After",$F184,"")</f>
        <v/>
      </c>
    </row>
    <row r="185">
      <c r="F185">
        <f>IF(AND(D185&lt;&gt;"",E185&lt;&gt;""),(E185-D185)*1440,"")</f>
        <v/>
      </c>
      <c r="K185">
        <f>IF($C185="Before",$F185,"")</f>
        <v/>
      </c>
      <c r="L185">
        <f>IF($C185="After",$F185,"")</f>
        <v/>
      </c>
    </row>
    <row r="186">
      <c r="F186">
        <f>IF(AND(D186&lt;&gt;"",E186&lt;&gt;""),(E186-D186)*1440,"")</f>
        <v/>
      </c>
      <c r="K186">
        <f>IF($C186="Before",$F186,"")</f>
        <v/>
      </c>
      <c r="L186">
        <f>IF($C186="After",$F186,"")</f>
        <v/>
      </c>
    </row>
    <row r="187">
      <c r="F187">
        <f>IF(AND(D187&lt;&gt;"",E187&lt;&gt;""),(E187-D187)*1440,"")</f>
        <v/>
      </c>
      <c r="K187">
        <f>IF($C187="Before",$F187,"")</f>
        <v/>
      </c>
      <c r="L187">
        <f>IF($C187="After",$F187,"")</f>
        <v/>
      </c>
    </row>
    <row r="188">
      <c r="F188">
        <f>IF(AND(D188&lt;&gt;"",E188&lt;&gt;""),(E188-D188)*1440,"")</f>
        <v/>
      </c>
      <c r="K188">
        <f>IF($C188="Before",$F188,"")</f>
        <v/>
      </c>
      <c r="L188">
        <f>IF($C188="After",$F188,"")</f>
        <v/>
      </c>
    </row>
    <row r="189">
      <c r="F189">
        <f>IF(AND(D189&lt;&gt;"",E189&lt;&gt;""),(E189-D189)*1440,"")</f>
        <v/>
      </c>
      <c r="K189">
        <f>IF($C189="Before",$F189,"")</f>
        <v/>
      </c>
      <c r="L189">
        <f>IF($C189="After",$F189,"")</f>
        <v/>
      </c>
    </row>
    <row r="190">
      <c r="F190">
        <f>IF(AND(D190&lt;&gt;"",E190&lt;&gt;""),(E190-D190)*1440,"")</f>
        <v/>
      </c>
      <c r="K190">
        <f>IF($C190="Before",$F190,"")</f>
        <v/>
      </c>
      <c r="L190">
        <f>IF($C190="After",$F190,"")</f>
        <v/>
      </c>
    </row>
    <row r="191">
      <c r="F191">
        <f>IF(AND(D191&lt;&gt;"",E191&lt;&gt;""),(E191-D191)*1440,"")</f>
        <v/>
      </c>
      <c r="K191">
        <f>IF($C191="Before",$F191,"")</f>
        <v/>
      </c>
      <c r="L191">
        <f>IF($C191="After",$F191,"")</f>
        <v/>
      </c>
    </row>
    <row r="192">
      <c r="F192">
        <f>IF(AND(D192&lt;&gt;"",E192&lt;&gt;""),(E192-D192)*1440,"")</f>
        <v/>
      </c>
      <c r="K192">
        <f>IF($C192="Before",$F192,"")</f>
        <v/>
      </c>
      <c r="L192">
        <f>IF($C192="After",$F192,"")</f>
        <v/>
      </c>
    </row>
    <row r="193">
      <c r="F193">
        <f>IF(AND(D193&lt;&gt;"",E193&lt;&gt;""),(E193-D193)*1440,"")</f>
        <v/>
      </c>
      <c r="K193">
        <f>IF($C193="Before",$F193,"")</f>
        <v/>
      </c>
      <c r="L193">
        <f>IF($C193="After",$F193,"")</f>
        <v/>
      </c>
    </row>
    <row r="194">
      <c r="F194">
        <f>IF(AND(D194&lt;&gt;"",E194&lt;&gt;""),(E194-D194)*1440,"")</f>
        <v/>
      </c>
      <c r="K194">
        <f>IF($C194="Before",$F194,"")</f>
        <v/>
      </c>
      <c r="L194">
        <f>IF($C194="After",$F194,"")</f>
        <v/>
      </c>
    </row>
    <row r="195">
      <c r="F195">
        <f>IF(AND(D195&lt;&gt;"",E195&lt;&gt;""),(E195-D195)*1440,"")</f>
        <v/>
      </c>
      <c r="K195">
        <f>IF($C195="Before",$F195,"")</f>
        <v/>
      </c>
      <c r="L195">
        <f>IF($C195="After",$F195,"")</f>
        <v/>
      </c>
    </row>
    <row r="196">
      <c r="F196">
        <f>IF(AND(D196&lt;&gt;"",E196&lt;&gt;""),(E196-D196)*1440,"")</f>
        <v/>
      </c>
      <c r="K196">
        <f>IF($C196="Before",$F196,"")</f>
        <v/>
      </c>
      <c r="L196">
        <f>IF($C196="After",$F196,"")</f>
        <v/>
      </c>
    </row>
    <row r="197">
      <c r="F197">
        <f>IF(AND(D197&lt;&gt;"",E197&lt;&gt;""),(E197-D197)*1440,"")</f>
        <v/>
      </c>
      <c r="K197">
        <f>IF($C197="Before",$F197,"")</f>
        <v/>
      </c>
      <c r="L197">
        <f>IF($C197="After",$F197,"")</f>
        <v/>
      </c>
    </row>
    <row r="198">
      <c r="F198">
        <f>IF(AND(D198&lt;&gt;"",E198&lt;&gt;""),(E198-D198)*1440,"")</f>
        <v/>
      </c>
      <c r="K198">
        <f>IF($C198="Before",$F198,"")</f>
        <v/>
      </c>
      <c r="L198">
        <f>IF($C198="After",$F198,"")</f>
        <v/>
      </c>
    </row>
    <row r="199">
      <c r="F199">
        <f>IF(AND(D199&lt;&gt;"",E199&lt;&gt;""),(E199-D199)*1440,"")</f>
        <v/>
      </c>
      <c r="K199">
        <f>IF($C199="Before",$F199,"")</f>
        <v/>
      </c>
      <c r="L199">
        <f>IF($C199="After",$F199,"")</f>
        <v/>
      </c>
    </row>
    <row r="200">
      <c r="F200">
        <f>IF(AND(D200&lt;&gt;"",E200&lt;&gt;""),(E200-D200)*1440,"")</f>
        <v/>
      </c>
      <c r="K200">
        <f>IF($C200="Before",$F200,"")</f>
        <v/>
      </c>
      <c r="L200">
        <f>IF($C200="After",$F200,"")</f>
        <v/>
      </c>
    </row>
    <row r="201">
      <c r="F201">
        <f>IF(AND(D201&lt;&gt;"",E201&lt;&gt;""),(E201-D201)*1440,"")</f>
        <v/>
      </c>
      <c r="K201">
        <f>IF($C201="Before",$F201,"")</f>
        <v/>
      </c>
      <c r="L201">
        <f>IF($C201="After",$F201,"")</f>
        <v/>
      </c>
    </row>
    <row r="202">
      <c r="F202">
        <f>IF(AND(D202&lt;&gt;"",E202&lt;&gt;""),(E202-D202)*1440,"")</f>
        <v/>
      </c>
      <c r="K202">
        <f>IF($C202="Before",$F202,"")</f>
        <v/>
      </c>
      <c r="L202">
        <f>IF($C202="After",$F202,"")</f>
        <v/>
      </c>
    </row>
    <row r="203">
      <c r="F203">
        <f>IF(AND(D203&lt;&gt;"",E203&lt;&gt;""),(E203-D203)*1440,"")</f>
        <v/>
      </c>
      <c r="K203">
        <f>IF($C203="Before",$F203,"")</f>
        <v/>
      </c>
      <c r="L203">
        <f>IF($C203="After",$F203,"")</f>
        <v/>
      </c>
    </row>
    <row r="204">
      <c r="F204">
        <f>IF(AND(D204&lt;&gt;"",E204&lt;&gt;""),(E204-D204)*1440,"")</f>
        <v/>
      </c>
      <c r="K204">
        <f>IF($C204="Before",$F204,"")</f>
        <v/>
      </c>
      <c r="L204">
        <f>IF($C204="After",$F204,"")</f>
        <v/>
      </c>
    </row>
  </sheetData>
  <hyperlinks>
    <hyperlink xmlns:r="http://schemas.openxmlformats.org/officeDocument/2006/relationships" ref="I3" r:id="rId1"/>
  </hyperlinks>
  <pageMargins left="0.75" right="0.75" top="1" bottom="1" header="0.5" footer="0.5"/>
  <headerFooter>
    <oddHeader>&amp;L&amp;9 DailyFriend&amp;R&amp;9 care-ai-hub-preview.netlify.app</oddHeader>
    <oddFooter>&amp;L&amp;8 Latest version: care-ai-hub-preview.netlify.app/templates/time-tracker&amp;R&amp;8 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</cols>
  <sheetData>
    <row r="1">
      <c r="A1" s="5" t="inlineStr">
        <is>
          <t>Summary</t>
        </is>
      </c>
    </row>
    <row r="2">
      <c r="A2" s="2" t="inlineStr">
        <is>
          <t>Use the median, not the average. One chaotic afternoon drags an average a long way.</t>
        </is>
      </c>
    </row>
    <row r="4">
      <c r="A4" s="1" t="inlineStr"/>
      <c r="B4" s="1" t="inlineStr">
        <is>
          <t>Before</t>
        </is>
      </c>
      <c r="C4" s="1" t="inlineStr">
        <is>
          <t>After</t>
        </is>
      </c>
    </row>
    <row r="5">
      <c r="A5" s="1" t="inlineStr">
        <is>
          <t>Records</t>
        </is>
      </c>
      <c r="B5">
        <f>COUNTIFS('Time tracker'!C:C,"Before")</f>
        <v/>
      </c>
      <c r="C5">
        <f>COUNTIFS('Time tracker'!C:C,"After")</f>
        <v/>
      </c>
    </row>
    <row r="6">
      <c r="A6" s="1" t="inlineStr">
        <is>
          <t>Median minutes</t>
        </is>
      </c>
      <c r="B6">
        <f>IFERROR(MEDIAN('Time tracker'!$K$5:$K$204),"")</f>
        <v/>
      </c>
      <c r="C6">
        <f>IFERROR(MEDIAN('Time tracker'!$L$5:$L$204),"")</f>
        <v/>
      </c>
    </row>
    <row r="7">
      <c r="A7" s="1" t="inlineStr">
        <is>
          <t>Fastest</t>
        </is>
      </c>
      <c r="B7">
        <f>IF(COUNT('Time tracker'!$K$5:$K$204)=0,"",MIN('Time tracker'!$K$5:$K$204))</f>
        <v/>
      </c>
      <c r="C7">
        <f>IF(COUNT('Time tracker'!$L$5:$L$204)=0,"",MIN('Time tracker'!$L$5:$L$204))</f>
        <v/>
      </c>
      <c r="E7" s="3" t="inlineStr">
        <is>
          <t>care-ai-hub-preview.netlify.app</t>
        </is>
      </c>
    </row>
    <row r="8">
      <c r="A8" s="1" t="inlineStr">
        <is>
          <t>Slowest</t>
        </is>
      </c>
      <c r="B8">
        <f>IF(COUNT('Time tracker'!$K$5:$K$204)=0,"",MAX('Time tracker'!$K$5:$K$204))</f>
        <v/>
      </c>
      <c r="C8">
        <f>IF(COUNT('Time tracker'!$L$5:$L$204)=0,"",MAX('Time tracker'!$L$5:$L$204))</f>
        <v/>
      </c>
    </row>
    <row r="9">
      <c r="A9" s="1" t="inlineStr">
        <is>
          <t>Correction rate</t>
        </is>
      </c>
      <c r="B9" s="6">
        <f>IFERROR(COUNTIFS('Time tracker'!C:C,"Before",'Time tracker'!G:G,"Yes")/COUNTIFS('Time tracker'!C:C,"Before"),"")</f>
        <v/>
      </c>
      <c r="C9" s="6">
        <f>IFERROR(COUNTIFS('Time tracker'!C:C,"After",'Time tracker'!G:G,"Yes")/COUNTIFS('Time tracker'!C:C,"After"),"")</f>
        <v/>
      </c>
    </row>
    <row r="11">
      <c r="A11" s="1" t="inlineStr">
        <is>
          <t>What we could not measure:</t>
        </is>
      </c>
    </row>
    <row r="12">
      <c r="A12" s="2" t="inlineStr">
        <is>
          <t>[There is always something. Record quality, staff confidence, whether the saved time went anywhere useful.]</t>
        </is>
      </c>
    </row>
  </sheetData>
  <hyperlinks>
    <hyperlink xmlns:r="http://schemas.openxmlformats.org/officeDocument/2006/relationships" ref="E7" r:id="rId1"/>
  </hyperlinks>
  <pageMargins left="0.75" right="0.75" top="1" bottom="1" header="0.5" footer="0.5"/>
  <headerFooter>
    <oddHeader>&amp;L&amp;9 DailyFriend&amp;R&amp;9 care-ai-hub-preview.netlify.app</oddHeader>
    <oddFooter>&amp;L&amp;8 Latest version: care-ai-hub-preview.netlify.app/templates/time-tracker&amp;R&amp;8 Page &amp;P of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2026-09-30T06:03:39Z</dcterms:created>
  <dcterms:modified xmlns:dcterms="http://purl.org/dc/terms/" xmlns:xsi="http://www.w3.org/2001/XMLSchema-instance" xsi:type="dcterms:W3CDTF">2026-09-30T06:03:39Z</dcterms:modified>
</cp:coreProperties>
</file>